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1" i="1" l="1"/>
  <c r="C98" i="1"/>
  <c r="C93" i="1"/>
  <c r="H49" i="1"/>
  <c r="H25" i="1"/>
  <c r="H29" i="1"/>
  <c r="H33" i="1"/>
  <c r="H59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<sst xmlns="http://schemas.openxmlformats.org/spreadsheetml/2006/main" count="131" uniqueCount="90">
  <si>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</si>
  <si>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</si>
  <si>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</si>
  <si>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</si>
  <si>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</si>
  <si>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</si>
  <si>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</si>
  <si>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</si>
  <si>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</si>
  <si>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</si>
  <si>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</si>
  <si>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</si>
  <si>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</si>
  <si>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</si>
  <si>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</si>
  <si>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</si>
  <si>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</si>
  <si>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</si>
  <si>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</si>
  <si>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</si>
  <si>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</si>
  <si>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</si>
  <si>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</si>
  <si>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</si>
  <si>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</si>
  <si>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</si>
  <si>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</si>
  <si>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</si>
  <si>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</si>
  <si>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</si>
  <si>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</si>
  <si>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14.02.2025.godine Dom zdravlja Požarevac je izvršio plaćanje prema dobavljačima:</t>
  </si>
  <si>
    <t>Primljena i neutrošena participacija od 14.02.2025</t>
  </si>
  <si>
    <t xml:space="preserve">Dana: 14.02.2025 </t>
  </si>
  <si>
    <t>AUTO SERVIS DULE</t>
  </si>
  <si>
    <t>AMD POBEDA</t>
  </si>
  <si>
    <t>AUTO CENTAR MIHAJLOVIĆ</t>
  </si>
  <si>
    <t>DUNAV OSIGURANJE</t>
  </si>
  <si>
    <t>INFOLAB</t>
  </si>
  <si>
    <t>PAPIRDOL</t>
  </si>
  <si>
    <t>PRINT</t>
  </si>
  <si>
    <t>ELEKTROPRIVREDA SRBIJE-KAMATA</t>
  </si>
  <si>
    <t>ELPING</t>
  </si>
  <si>
    <t>FARMALOGIST</t>
  </si>
  <si>
    <t>GRAND MOTORS</t>
  </si>
  <si>
    <t>INST.ZA MED.RADA KARAJOVIĆ</t>
  </si>
  <si>
    <t>LAVIJA</t>
  </si>
  <si>
    <t>MIM GLOBAL INVESTMENT</t>
  </si>
  <si>
    <t>TIP TOP</t>
  </si>
  <si>
    <t>RAZVIGOR</t>
  </si>
  <si>
    <t>PROFIL</t>
  </si>
  <si>
    <t>STOMATOLOŠKI FAKULTET</t>
  </si>
  <si>
    <t>MESSER</t>
  </si>
  <si>
    <t>198/2024</t>
  </si>
  <si>
    <t>197/2024</t>
  </si>
  <si>
    <t>008-P/2025</t>
  </si>
  <si>
    <t>009-P/2025</t>
  </si>
  <si>
    <t>20250014002</t>
  </si>
  <si>
    <t>51-1147-5226124</t>
  </si>
  <si>
    <t>51-1147-5226224</t>
  </si>
  <si>
    <t>51-1147-5225824</t>
  </si>
  <si>
    <t>51-1147-5225524</t>
  </si>
  <si>
    <t>51-1147-5225624</t>
  </si>
  <si>
    <t>51-1147-5226024</t>
  </si>
  <si>
    <t>51-1147-5225724</t>
  </si>
  <si>
    <t>51-1147-5226524</t>
  </si>
  <si>
    <t>51-1147-5225924</t>
  </si>
  <si>
    <t>5213-2024-TU-2773</t>
  </si>
  <si>
    <t>2402935</t>
  </si>
  <si>
    <t>2402990</t>
  </si>
  <si>
    <t>2526/17185</t>
  </si>
  <si>
    <t>683/17</t>
  </si>
  <si>
    <t>KKOM39234915</t>
  </si>
  <si>
    <t>001/25</t>
  </si>
  <si>
    <t>250038078</t>
  </si>
  <si>
    <t>223-23000010-25</t>
  </si>
  <si>
    <t>24-4172-12</t>
  </si>
  <si>
    <t>22/2025</t>
  </si>
  <si>
    <t>25-F03-0002</t>
  </si>
  <si>
    <t>77/2024</t>
  </si>
  <si>
    <t>2-25</t>
  </si>
  <si>
    <t>68-PO1-1-1165/2024</t>
  </si>
  <si>
    <t>Rc_129/25</t>
  </si>
  <si>
    <t>Rc_138/25</t>
  </si>
  <si>
    <t>68-PO1-1-72/2025</t>
  </si>
  <si>
    <t>6171520142</t>
  </si>
  <si>
    <t>6171522608</t>
  </si>
  <si>
    <t>UKUPNO MATERIJALNI TROŠKOVI</t>
  </si>
  <si>
    <t>UKUPNO MATERIJALNI TROŠKOVI-ZUBNO</t>
  </si>
  <si>
    <t>UKUPNO MEDICINSKI KISEONIK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</si>
</sst>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8" fillId="0" borderId="0"/>
  </cellStyleXfs>
  <cellXfs count="6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0" applyFont="1" applyFill="1" applyBorder="1" applyAlignment="1"/>
    <xf numFmtId="0" fontId="8" fillId="0" borderId="1" xfId="2" applyBorder="1"/>
    <xf numFmtId="0" fontId="7" fillId="0" borderId="1" xfId="0" applyFont="1" applyBorder="1"/>
    <xf numFmtId="0" fontId="9" fillId="0" borderId="1" xfId="2" applyFont="1" applyBorder="1"/>
    <xf numFmtId="4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/>
    </xf>
    <xf numFmtId="4" fontId="10" fillId="0" borderId="1" xfId="2" applyNumberFormat="1" applyFont="1" applyFill="1" applyBorder="1"/>
    <xf numFmtId="49" fontId="8" fillId="0" borderId="1" xfId="2" applyNumberFormat="1" applyBorder="1"/>
    <xf numFmtId="4" fontId="7" fillId="0" borderId="1" xfId="0" applyNumberFormat="1" applyFont="1" applyBorder="1"/>
    <xf numFmtId="49" fontId="7" fillId="0" borderId="1" xfId="0" applyNumberFormat="1" applyFont="1" applyBorder="1"/>
    <xf numFmtId="49" fontId="9" fillId="0" borderId="1" xfId="2" applyNumberFormat="1" applyFont="1" applyBorder="1"/>
    <xf numFmtId="4" fontId="9" fillId="0" borderId="1" xfId="2" applyNumberFormat="1" applyFont="1" applyFill="1" applyBorder="1"/>
    <xf numFmtId="4" fontId="10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1"/>
  <sheetViews>
    <sheetView tabSelected="1" topLeftCell="B46" zoomScaleNormal="100" workbookViewId="0">
      <selection activeCell="G96" sqref="G96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45702</v>
      </c>
      <c r="H12" s="12">
        <v>981984.8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45702</v>
      </c>
      <c r="H13" s="1">
        <f>H14+H30-H38-H52</f>
        <v>193517.29999999993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45702</v>
      </c>
      <c r="H14" s="2">
        <f>SUM(H15:H29)</f>
        <v>1237137.25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14625.16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-118227.8-8793</f>
        <v>1033761.01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-397.94-118.75+11400+3550-66.75-6+12800+3100+8793</f>
        <v>188751.08000000002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45702</v>
      </c>
      <c r="H30" s="2">
        <f>H31+H32+H33+H34+H36+H37+H35</f>
        <v>430718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43022.67-43022.66+42971.11+427200-42971.12</f>
        <v>427200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3518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45702</v>
      </c>
      <c r="H38" s="3">
        <f>SUM(H39:H51)</f>
        <v>1047137.9500000001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14625.16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1032429.79+83</f>
        <v>1032512.79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45702</v>
      </c>
      <c r="H52" s="3">
        <f>SUM(H53:H58)</f>
        <v>427200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427200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45702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</f>
        <v>788467.5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981984.79999999993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  <row r="65" spans="2:4" x14ac:dyDescent="0.25">
      <c r="B65" s="55" t="s">
        <v>34</v>
      </c>
      <c r="C65" s="59">
        <v>75678</v>
      </c>
      <c r="D65" s="60" t="s">
        <v>53</v>
      </c>
    </row>
    <row r="66" spans="2:4" x14ac:dyDescent="0.25">
      <c r="B66" s="55" t="s">
        <v>34</v>
      </c>
      <c r="C66" s="59">
        <v>26350</v>
      </c>
      <c r="D66" s="60" t="s">
        <v>54</v>
      </c>
    </row>
    <row r="67" spans="2:4" x14ac:dyDescent="0.25">
      <c r="B67" s="55" t="s">
        <v>35</v>
      </c>
      <c r="C67" s="59">
        <v>6000</v>
      </c>
      <c r="D67" s="60" t="s">
        <v>55</v>
      </c>
    </row>
    <row r="68" spans="2:4" x14ac:dyDescent="0.25">
      <c r="B68" s="55" t="s">
        <v>35</v>
      </c>
      <c r="C68" s="59">
        <v>6000</v>
      </c>
      <c r="D68" s="60" t="s">
        <v>56</v>
      </c>
    </row>
    <row r="69" spans="2:4" x14ac:dyDescent="0.25">
      <c r="B69" s="55" t="s">
        <v>36</v>
      </c>
      <c r="C69" s="59">
        <v>13980</v>
      </c>
      <c r="D69" s="60" t="s">
        <v>57</v>
      </c>
    </row>
    <row r="70" spans="2:4" x14ac:dyDescent="0.25">
      <c r="B70" s="55" t="s">
        <v>37</v>
      </c>
      <c r="C70" s="59">
        <v>29760.18</v>
      </c>
      <c r="D70" s="60" t="s">
        <v>58</v>
      </c>
    </row>
    <row r="71" spans="2:4" x14ac:dyDescent="0.25">
      <c r="B71" s="55" t="s">
        <v>37</v>
      </c>
      <c r="C71" s="59">
        <v>1584</v>
      </c>
      <c r="D71" s="60" t="s">
        <v>59</v>
      </c>
    </row>
    <row r="72" spans="2:4" x14ac:dyDescent="0.25">
      <c r="B72" s="55" t="s">
        <v>37</v>
      </c>
      <c r="C72" s="59">
        <v>3351.72</v>
      </c>
      <c r="D72" s="60" t="s">
        <v>60</v>
      </c>
    </row>
    <row r="73" spans="2:4" x14ac:dyDescent="0.25">
      <c r="B73" s="55" t="s">
        <v>37</v>
      </c>
      <c r="C73" s="59">
        <v>6392.73</v>
      </c>
      <c r="D73" s="60" t="s">
        <v>61</v>
      </c>
    </row>
    <row r="74" spans="2:4" x14ac:dyDescent="0.25">
      <c r="B74" s="55" t="s">
        <v>37</v>
      </c>
      <c r="C74" s="59">
        <v>24340.1</v>
      </c>
      <c r="D74" s="60" t="s">
        <v>62</v>
      </c>
    </row>
    <row r="75" spans="2:4" x14ac:dyDescent="0.25">
      <c r="B75" s="55" t="s">
        <v>37</v>
      </c>
      <c r="C75" s="59">
        <v>15934.77</v>
      </c>
      <c r="D75" s="60" t="s">
        <v>63</v>
      </c>
    </row>
    <row r="76" spans="2:4" x14ac:dyDescent="0.25">
      <c r="B76" s="55" t="s">
        <v>37</v>
      </c>
      <c r="C76" s="59">
        <v>3111.8</v>
      </c>
      <c r="D76" s="60" t="s">
        <v>64</v>
      </c>
    </row>
    <row r="77" spans="2:4" x14ac:dyDescent="0.25">
      <c r="B77" s="55" t="s">
        <v>37</v>
      </c>
      <c r="C77" s="59">
        <v>2291.2199999999998</v>
      </c>
      <c r="D77" s="60" t="s">
        <v>65</v>
      </c>
    </row>
    <row r="78" spans="2:4" x14ac:dyDescent="0.25">
      <c r="B78" s="55" t="s">
        <v>37</v>
      </c>
      <c r="C78" s="59">
        <v>11022.48</v>
      </c>
      <c r="D78" s="60" t="s">
        <v>66</v>
      </c>
    </row>
    <row r="79" spans="2:4" x14ac:dyDescent="0.25">
      <c r="B79" s="55" t="s">
        <v>38</v>
      </c>
      <c r="C79" s="59">
        <v>210000</v>
      </c>
      <c r="D79" s="60" t="s">
        <v>67</v>
      </c>
    </row>
    <row r="80" spans="2:4" x14ac:dyDescent="0.25">
      <c r="B80" s="55" t="s">
        <v>39</v>
      </c>
      <c r="C80" s="59">
        <v>115494</v>
      </c>
      <c r="D80" s="60" t="s">
        <v>68</v>
      </c>
    </row>
    <row r="81" spans="2:4" x14ac:dyDescent="0.25">
      <c r="B81" s="55" t="s">
        <v>39</v>
      </c>
      <c r="C81" s="59">
        <v>23760</v>
      </c>
      <c r="D81" s="60" t="s">
        <v>69</v>
      </c>
    </row>
    <row r="82" spans="2:4" x14ac:dyDescent="0.25">
      <c r="B82" s="55" t="s">
        <v>40</v>
      </c>
      <c r="C82" s="59">
        <v>11000</v>
      </c>
      <c r="D82" s="60" t="s">
        <v>70</v>
      </c>
    </row>
    <row r="83" spans="2:4" x14ac:dyDescent="0.25">
      <c r="B83" s="55" t="s">
        <v>40</v>
      </c>
      <c r="C83" s="59">
        <v>84940</v>
      </c>
      <c r="D83" s="60" t="s">
        <v>71</v>
      </c>
    </row>
    <row r="84" spans="2:4" x14ac:dyDescent="0.25">
      <c r="B84" s="55" t="s">
        <v>41</v>
      </c>
      <c r="C84" s="59">
        <v>70767.710000000006</v>
      </c>
      <c r="D84" s="60" t="s">
        <v>72</v>
      </c>
    </row>
    <row r="85" spans="2:4" x14ac:dyDescent="0.25">
      <c r="B85" s="55" t="s">
        <v>42</v>
      </c>
      <c r="C85" s="59">
        <v>28000</v>
      </c>
      <c r="D85" s="60" t="s">
        <v>73</v>
      </c>
    </row>
    <row r="86" spans="2:4" x14ac:dyDescent="0.25">
      <c r="B86" s="55" t="s">
        <v>43</v>
      </c>
      <c r="C86" s="59">
        <v>69344</v>
      </c>
      <c r="D86" s="60" t="s">
        <v>74</v>
      </c>
    </row>
    <row r="87" spans="2:4" x14ac:dyDescent="0.25">
      <c r="B87" s="55" t="s">
        <v>44</v>
      </c>
      <c r="C87" s="59">
        <v>60791.08</v>
      </c>
      <c r="D87" s="60" t="s">
        <v>75</v>
      </c>
    </row>
    <row r="88" spans="2:4" x14ac:dyDescent="0.25">
      <c r="B88" s="55" t="s">
        <v>45</v>
      </c>
      <c r="C88" s="59">
        <v>36000</v>
      </c>
      <c r="D88" s="60" t="s">
        <v>76</v>
      </c>
    </row>
    <row r="89" spans="2:4" x14ac:dyDescent="0.25">
      <c r="B89" s="55" t="s">
        <v>46</v>
      </c>
      <c r="C89" s="59">
        <v>1800</v>
      </c>
      <c r="D89" s="60" t="s">
        <v>77</v>
      </c>
    </row>
    <row r="90" spans="2:4" x14ac:dyDescent="0.25">
      <c r="B90" s="55" t="s">
        <v>47</v>
      </c>
      <c r="C90" s="59">
        <v>37920</v>
      </c>
      <c r="D90" s="60" t="s">
        <v>78</v>
      </c>
    </row>
    <row r="91" spans="2:4" x14ac:dyDescent="0.25">
      <c r="B91" s="55" t="s">
        <v>48</v>
      </c>
      <c r="C91" s="59">
        <v>48816</v>
      </c>
      <c r="D91" s="60" t="s">
        <v>79</v>
      </c>
    </row>
    <row r="92" spans="2:4" x14ac:dyDescent="0.25">
      <c r="B92" s="55" t="s">
        <v>49</v>
      </c>
      <c r="C92" s="59">
        <v>8000</v>
      </c>
      <c r="D92" s="60" t="s">
        <v>80</v>
      </c>
    </row>
    <row r="93" spans="2:4" x14ac:dyDescent="0.25">
      <c r="B93" s="67" t="s">
        <v>87</v>
      </c>
      <c r="C93" s="61">
        <f>SUM(C65:C92)</f>
        <v>1032429.7899999999</v>
      </c>
      <c r="D93" s="62"/>
    </row>
    <row r="94" spans="2:4" x14ac:dyDescent="0.25">
      <c r="B94" s="57" t="s">
        <v>50</v>
      </c>
      <c r="C94" s="63">
        <v>2400</v>
      </c>
      <c r="D94" s="64" t="s">
        <v>81</v>
      </c>
    </row>
    <row r="95" spans="2:4" x14ac:dyDescent="0.25">
      <c r="B95" s="57" t="s">
        <v>51</v>
      </c>
      <c r="C95" s="63">
        <v>300000</v>
      </c>
      <c r="D95" s="64" t="s">
        <v>82</v>
      </c>
    </row>
    <row r="96" spans="2:4" x14ac:dyDescent="0.25">
      <c r="B96" s="57" t="s">
        <v>51</v>
      </c>
      <c r="C96" s="63">
        <v>120000</v>
      </c>
      <c r="D96" s="64" t="s">
        <v>83</v>
      </c>
    </row>
    <row r="97" spans="2:4" x14ac:dyDescent="0.25">
      <c r="B97" s="57" t="s">
        <v>50</v>
      </c>
      <c r="C97" s="63">
        <v>4800</v>
      </c>
      <c r="D97" s="64" t="s">
        <v>84</v>
      </c>
    </row>
    <row r="98" spans="2:4" x14ac:dyDescent="0.25">
      <c r="B98" s="67" t="s">
        <v>88</v>
      </c>
      <c r="C98" s="61">
        <f>SUM(C94:C97)</f>
        <v>427200</v>
      </c>
      <c r="D98" s="65"/>
    </row>
    <row r="99" spans="2:4" x14ac:dyDescent="0.25">
      <c r="B99" s="58" t="s">
        <v>52</v>
      </c>
      <c r="C99" s="66">
        <v>10926.96</v>
      </c>
      <c r="D99" s="65" t="s">
        <v>85</v>
      </c>
    </row>
    <row r="100" spans="2:4" x14ac:dyDescent="0.25">
      <c r="B100" s="56" t="s">
        <v>52</v>
      </c>
      <c r="C100" s="66">
        <v>3698.2</v>
      </c>
      <c r="D100" s="62" t="s">
        <v>86</v>
      </c>
    </row>
    <row r="101" spans="2:4" x14ac:dyDescent="0.25">
      <c r="B101" s="67" t="s">
        <v>89</v>
      </c>
      <c r="C101" s="61">
        <f>SUM(C99:C100)</f>
        <v>14625.16</v>
      </c>
      <c r="D101" s="62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2025-02-19T07:23:21Z</dcterms:modified>
  <cp:category/>
  <cp:contentStatus/>
</cp:coreProperties>
</file>